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 Phương BCT\FTAP\"/>
    </mc:Choice>
  </mc:AlternateContent>
  <xr:revisionPtr revIDLastSave="0" documentId="8_{F617B161-AD38-4F77-95F1-922DF8F4A4AD}" xr6:coauthVersionLast="47" xr6:coauthVersionMax="47" xr10:uidLastSave="{00000000-0000-0000-0000-000000000000}"/>
  <bookViews>
    <workbookView xWindow="-120" yWindow="-120" windowWidth="20730" windowHeight="11160" xr2:uid="{9AED5A8E-76C8-4DC5-BC64-F24D6FD7638C}"/>
  </bookViews>
  <sheets>
    <sheet name="Trang_tính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5" i="1" l="1"/>
  <c r="J56" i="1"/>
  <c r="J57" i="1"/>
  <c r="J52" i="1"/>
  <c r="J55" i="1"/>
  <c r="J42" i="1"/>
  <c r="J51" i="1"/>
  <c r="J50" i="1"/>
  <c r="J53" i="1"/>
  <c r="J41" i="1"/>
  <c r="J47" i="1"/>
  <c r="J40" i="1"/>
  <c r="J44" i="1"/>
  <c r="J36" i="1"/>
  <c r="J48" i="1"/>
  <c r="J37" i="1"/>
  <c r="J46" i="1"/>
  <c r="J45" i="1"/>
  <c r="J43" i="1"/>
  <c r="J39" i="1"/>
  <c r="J38" i="1"/>
  <c r="J49" i="1"/>
  <c r="J54" i="1"/>
  <c r="J24" i="1"/>
  <c r="J14" i="1"/>
  <c r="J3" i="1"/>
  <c r="J8" i="1"/>
  <c r="J6" i="1"/>
  <c r="J26" i="1"/>
  <c r="J15" i="1"/>
  <c r="J31" i="1"/>
  <c r="J17" i="1"/>
  <c r="J22" i="1"/>
  <c r="J23" i="1"/>
  <c r="J28" i="1"/>
  <c r="J19" i="1"/>
  <c r="J7" i="1"/>
  <c r="J16" i="1"/>
  <c r="J11" i="1"/>
  <c r="J27" i="1"/>
  <c r="J5" i="1"/>
  <c r="J30" i="1"/>
  <c r="J20" i="1"/>
  <c r="J9" i="1"/>
  <c r="J12" i="1"/>
  <c r="J29" i="1"/>
  <c r="J25" i="1"/>
  <c r="J4" i="1"/>
  <c r="J21" i="1"/>
  <c r="J13" i="1"/>
  <c r="J10" i="1"/>
  <c r="J18" i="1"/>
  <c r="H1" i="1"/>
  <c r="I1" i="1"/>
  <c r="I33" i="1"/>
  <c r="H33" i="1"/>
  <c r="J33" i="1" l="1"/>
  <c r="L1" i="1"/>
  <c r="J1" i="1"/>
  <c r="M1" i="1"/>
</calcChain>
</file>

<file path=xl/sharedStrings.xml><?xml version="1.0" encoding="utf-8"?>
<sst xmlns="http://schemas.openxmlformats.org/spreadsheetml/2006/main" count="74" uniqueCount="56">
  <si>
    <t>Kim ngạch xuất  khẩu Việt Nam - UK 5 tháng đầu năm 2022</t>
  </si>
  <si>
    <t>Hàng thủy sản</t>
  </si>
  <si>
    <t>Hàng rau quả</t>
  </si>
  <si>
    <t>Hạt điều</t>
  </si>
  <si>
    <t>Cà phê</t>
  </si>
  <si>
    <t>Hạt tiêu</t>
  </si>
  <si>
    <t>Bánh kẹo và các sản phẩm từ ngũ cốc</t>
  </si>
  <si>
    <t>Sản phẩm từ chất dẻo</t>
  </si>
  <si>
    <t>Cao su</t>
  </si>
  <si>
    <t>Sản phẩm từ cao su</t>
  </si>
  <si>
    <t>Túi xách, ví,vali, mũ, ô, dù</t>
  </si>
  <si>
    <t>Sản phẩm mây, tre, cói và thảm</t>
  </si>
  <si>
    <t>Gỗ và sản phẩm gỗ</t>
  </si>
  <si>
    <t>Giấy và các sản phẩm từ giấy</t>
  </si>
  <si>
    <t>Xơ, sợi dệt các loại</t>
  </si>
  <si>
    <t>Hàng dệt, may</t>
  </si>
  <si>
    <t>Giày dép các loại</t>
  </si>
  <si>
    <t>Nguyên phụ liệu dệt, may, da, giày</t>
  </si>
  <si>
    <t>Sản phẩm gốm, sứ</t>
  </si>
  <si>
    <t>Đá quý, kim loại quý và sản phẩm</t>
  </si>
  <si>
    <t>Sắt thép các loại</t>
  </si>
  <si>
    <t>Sản phẩm từ sắt thép</t>
  </si>
  <si>
    <t>Kim loại thường khác và sản phẩm</t>
  </si>
  <si>
    <t>Máy vi tính, sản phẩm điện tử và linh kiện</t>
  </si>
  <si>
    <t>Điện thoại các loại và linh kiện</t>
  </si>
  <si>
    <t>Máy móc, thiết bị, dụng cụ phụ tùng khác</t>
  </si>
  <si>
    <t>Dây điện và dây cáp điện</t>
  </si>
  <si>
    <t>Phương tiện vận tải và phụ tùng</t>
  </si>
  <si>
    <t>Đồ chơi, dụng cụ thể thao và bộ phận</t>
  </si>
  <si>
    <t>Hàng hóa khác</t>
  </si>
  <si>
    <t>Mặt hàng</t>
  </si>
  <si>
    <t>STT</t>
  </si>
  <si>
    <t>Tháng 1</t>
  </si>
  <si>
    <t>Tháng 2</t>
  </si>
  <si>
    <t>Tháng 3</t>
  </si>
  <si>
    <t>Tháng 4</t>
  </si>
  <si>
    <t>Tháng 5</t>
  </si>
  <si>
    <t>Tổng</t>
  </si>
  <si>
    <t>Kim ngạch nhập khẩu Việt Nam - UK 5 tháng đầu năm 2022</t>
  </si>
  <si>
    <t>Thức ăn gia súc và nguyên liệu</t>
  </si>
  <si>
    <t>Hóa chất</t>
  </si>
  <si>
    <t>Sản phẩm hóa chất</t>
  </si>
  <si>
    <t>Nguyên phụ liệu dược phẩm</t>
  </si>
  <si>
    <t>Dược phẩm</t>
  </si>
  <si>
    <t>Thuốc trừ sâu và nguyên liệu</t>
  </si>
  <si>
    <t>Chất dẻo nguyên liệu</t>
  </si>
  <si>
    <t>Vải các loại</t>
  </si>
  <si>
    <t>Phế liệu sắt thép</t>
  </si>
  <si>
    <t>Kim loại thường khác</t>
  </si>
  <si>
    <t>Máy ảnh, máy quay phim và linh kiện</t>
  </si>
  <si>
    <t>Máy móc, thiết bị, dụng cụ, phụ tùng khác</t>
  </si>
  <si>
    <t>Ô tô nguyên chiếc các loại</t>
  </si>
  <si>
    <t>Phương tiện vận tải khác và phụ tùng</t>
  </si>
  <si>
    <t>% tăng</t>
  </si>
  <si>
    <t>5 tháng 2021</t>
  </si>
  <si>
    <t>5 tháng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</si>
</sst>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1" applyNumberFormat="1" applyFont="1" applyBorder="1"/>
    <xf numFmtId="165" fontId="3" fillId="0" borderId="0" xfId="1" applyNumberFormat="1" applyFont="1"/>
    <xf numFmtId="9" fontId="3" fillId="0" borderId="0" xfId="2" applyFont="1"/>
    <xf numFmtId="10" fontId="3" fillId="0" borderId="0" xfId="2" applyNumberFormat="1" applyFont="1"/>
    <xf numFmtId="165" fontId="3" fillId="0" borderId="0" xfId="0" applyNumberFormat="1" applyFont="1"/>
    <xf numFmtId="165" fontId="3" fillId="0" borderId="2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3"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C228-50F9-4538-BB7A-2E6D92193349}">
  <dimension ref="A1:N58"/>
  <sheetViews>
    <sheetView tabSelected="1" topLeftCell="A22" zoomScale="55" zoomScaleNormal="55" workbookViewId="0">
      <selection activeCell="H1" sqref="H1"/>
    </sheetView>
  </sheetViews>
  <sheetFormatPr defaultColWidth="8.85546875" defaultRowHeight="18.75" x14ac:dyDescent="0.3"/>
  <cols>
    <col min="1" max="1" width="6.28515625" style="1" bestFit="1" customWidth="1"/>
    <col min="2" max="2" width="66.85546875" style="1" bestFit="1" customWidth="1"/>
    <col min="3" max="3" width="15.140625" style="1" customWidth="1"/>
    <col min="4" max="4" width="16.42578125" style="1" customWidth="1"/>
    <col min="5" max="7" width="15.140625" style="1" customWidth="1"/>
    <col min="8" max="8" width="18.5703125" style="1" customWidth="1"/>
    <col min="9" max="9" width="18.28515625" style="1" hidden="1" customWidth="1"/>
    <col min="10" max="10" width="10.7109375" style="1" hidden="1" customWidth="1"/>
    <col min="11" max="11" width="0" style="1" hidden="1" customWidth="1"/>
    <col min="12" max="13" width="18.28515625" style="1" hidden="1" customWidth="1"/>
    <col min="14" max="14" width="10.140625" style="1" bestFit="1" customWidth="1"/>
    <col min="15" max="16384" width="8.85546875" style="1"/>
  </cols>
  <sheetData>
    <row r="1" spans="1:14" x14ac:dyDescent="0.3">
      <c r="B1" s="1" t="s">
        <v>0</v>
      </c>
      <c r="H1" s="8">
        <f>SUM(H3:H31)</f>
        <v>2380140358</v>
      </c>
      <c r="I1" s="8">
        <f>SUM(I3:I31)</f>
        <v>2359497489</v>
      </c>
      <c r="J1" s="7">
        <f>H1/I1-1</f>
        <v>8.7488412665142068E-3</v>
      </c>
      <c r="L1" s="8">
        <f>H1+H33</f>
        <v>2684328552</v>
      </c>
      <c r="M1" s="8">
        <f>I1+I33</f>
        <v>2686849165</v>
      </c>
      <c r="N1" s="6"/>
    </row>
    <row r="2" spans="1:14" x14ac:dyDescent="0.3">
      <c r="A2" s="2" t="s">
        <v>31</v>
      </c>
      <c r="B2" s="2" t="s">
        <v>30</v>
      </c>
      <c r="C2" s="2" t="s">
        <v>32</v>
      </c>
      <c r="D2" s="2" t="s">
        <v>33</v>
      </c>
      <c r="E2" s="2" t="s">
        <v>34</v>
      </c>
      <c r="F2" s="2" t="s">
        <v>35</v>
      </c>
      <c r="G2" s="2" t="s">
        <v>36</v>
      </c>
      <c r="H2" s="1" t="s">
        <v>55</v>
      </c>
      <c r="I2" s="1" t="s">
        <v>54</v>
      </c>
      <c r="J2" s="1" t="s">
        <v>53</v>
      </c>
    </row>
    <row r="3" spans="1:14" x14ac:dyDescent="0.3">
      <c r="A3" s="3">
        <v>4</v>
      </c>
      <c r="B3" s="3" t="s">
        <v>4</v>
      </c>
      <c r="C3" s="4">
        <v>24622147</v>
      </c>
      <c r="D3" s="4">
        <v>15978769</v>
      </c>
      <c r="E3" s="4">
        <v>5143028</v>
      </c>
      <c r="F3" s="4">
        <v>4563832</v>
      </c>
      <c r="G3" s="4">
        <v>9245359</v>
      </c>
      <c r="H3" s="9">
        <v>59553231</v>
      </c>
      <c r="I3" s="5">
        <v>21378877</v>
      </c>
      <c r="J3" s="7">
        <f t="shared" ref="J3:J31" si="0">H3/I3-1</f>
        <v>1.7856108157598736</v>
      </c>
    </row>
    <row r="4" spans="1:14" x14ac:dyDescent="0.3">
      <c r="A4" s="3">
        <v>26</v>
      </c>
      <c r="B4" s="3" t="s">
        <v>26</v>
      </c>
      <c r="C4" s="4">
        <v>1443131</v>
      </c>
      <c r="D4" s="4">
        <v>317642</v>
      </c>
      <c r="E4" s="4">
        <v>1145493</v>
      </c>
      <c r="F4" s="4">
        <v>1117448</v>
      </c>
      <c r="G4" s="4">
        <v>1291267</v>
      </c>
      <c r="H4" s="4">
        <v>5314981</v>
      </c>
      <c r="I4" s="5">
        <v>2682815</v>
      </c>
      <c r="J4" s="7">
        <f t="shared" si="0"/>
        <v>0.981120949450484</v>
      </c>
    </row>
    <row r="5" spans="1:14" x14ac:dyDescent="0.3">
      <c r="A5" s="3">
        <v>19</v>
      </c>
      <c r="B5" s="3" t="s">
        <v>19</v>
      </c>
      <c r="C5" s="4">
        <v>482382</v>
      </c>
      <c r="D5" s="4">
        <v>299878</v>
      </c>
      <c r="E5" s="4">
        <v>436228</v>
      </c>
      <c r="F5" s="4">
        <v>567199</v>
      </c>
      <c r="G5" s="4">
        <v>601067</v>
      </c>
      <c r="H5" s="4">
        <v>2386753</v>
      </c>
      <c r="I5" s="5">
        <v>1417731</v>
      </c>
      <c r="J5" s="7">
        <f t="shared" si="0"/>
        <v>0.68350201836596636</v>
      </c>
    </row>
    <row r="6" spans="1:14" x14ac:dyDescent="0.3">
      <c r="A6" s="3">
        <v>6</v>
      </c>
      <c r="B6" s="3" t="s">
        <v>6</v>
      </c>
      <c r="C6" s="4">
        <v>4156218</v>
      </c>
      <c r="D6" s="4">
        <v>2611304</v>
      </c>
      <c r="E6" s="4">
        <v>4100701</v>
      </c>
      <c r="F6" s="4">
        <v>3362132</v>
      </c>
      <c r="G6" s="4">
        <v>3856714</v>
      </c>
      <c r="H6" s="4">
        <v>18090410</v>
      </c>
      <c r="I6" s="5">
        <v>12223567</v>
      </c>
      <c r="J6" s="7">
        <f t="shared" si="0"/>
        <v>0.47996161840484053</v>
      </c>
    </row>
    <row r="7" spans="1:14" x14ac:dyDescent="0.3">
      <c r="A7" s="3">
        <v>15</v>
      </c>
      <c r="B7" s="3" t="s">
        <v>15</v>
      </c>
      <c r="C7" s="4">
        <v>64335801</v>
      </c>
      <c r="D7" s="4">
        <v>36282635</v>
      </c>
      <c r="E7" s="4">
        <v>59371397</v>
      </c>
      <c r="F7" s="4">
        <v>62036964</v>
      </c>
      <c r="G7" s="4">
        <v>74636368</v>
      </c>
      <c r="H7" s="4">
        <v>295732170</v>
      </c>
      <c r="I7" s="5">
        <v>205170623</v>
      </c>
      <c r="J7" s="7">
        <f t="shared" si="0"/>
        <v>0.44139626656005237</v>
      </c>
    </row>
    <row r="8" spans="1:14" x14ac:dyDescent="0.3">
      <c r="A8" s="3">
        <v>5</v>
      </c>
      <c r="B8" s="3" t="s">
        <v>5</v>
      </c>
      <c r="C8" s="4">
        <v>3343371</v>
      </c>
      <c r="D8" s="4">
        <v>1876635</v>
      </c>
      <c r="E8" s="4">
        <v>2939433</v>
      </c>
      <c r="F8" s="4">
        <v>3061246</v>
      </c>
      <c r="G8" s="4">
        <v>2106052</v>
      </c>
      <c r="H8" s="4">
        <v>13326736</v>
      </c>
      <c r="I8" s="5">
        <v>9626931</v>
      </c>
      <c r="J8" s="7">
        <f t="shared" si="0"/>
        <v>0.38431822145603833</v>
      </c>
    </row>
    <row r="9" spans="1:14" x14ac:dyDescent="0.3">
      <c r="A9" s="3">
        <v>22</v>
      </c>
      <c r="B9" s="3" t="s">
        <v>22</v>
      </c>
      <c r="C9" s="4">
        <v>4825531</v>
      </c>
      <c r="D9" s="4">
        <v>1547755</v>
      </c>
      <c r="E9" s="4">
        <v>5944754</v>
      </c>
      <c r="F9" s="4">
        <v>4770974</v>
      </c>
      <c r="G9" s="4">
        <v>5821902</v>
      </c>
      <c r="H9" s="4">
        <v>22910916</v>
      </c>
      <c r="I9" s="5">
        <v>17411527</v>
      </c>
      <c r="J9" s="7">
        <f t="shared" si="0"/>
        <v>0.3158475991221219</v>
      </c>
    </row>
    <row r="10" spans="1:14" x14ac:dyDescent="0.3">
      <c r="A10" s="3">
        <v>29</v>
      </c>
      <c r="B10" s="3" t="s">
        <v>29</v>
      </c>
      <c r="C10" s="4">
        <v>27831612</v>
      </c>
      <c r="D10" s="4">
        <v>17122091</v>
      </c>
      <c r="E10" s="4">
        <v>29652862</v>
      </c>
      <c r="F10" s="4">
        <v>35168755</v>
      </c>
      <c r="G10" s="4">
        <v>24408981</v>
      </c>
      <c r="H10" s="4">
        <v>134130026</v>
      </c>
      <c r="I10" s="5">
        <v>104924627</v>
      </c>
      <c r="J10" s="7">
        <f t="shared" si="0"/>
        <v>0.2783464648389935</v>
      </c>
    </row>
    <row r="11" spans="1:14" x14ac:dyDescent="0.3">
      <c r="A11" s="3">
        <v>17</v>
      </c>
      <c r="B11" s="3" t="s">
        <v>17</v>
      </c>
      <c r="C11" s="4">
        <v>2459328</v>
      </c>
      <c r="D11" s="4">
        <v>1005943</v>
      </c>
      <c r="E11" s="4">
        <v>1857427</v>
      </c>
      <c r="F11" s="4">
        <v>1362520</v>
      </c>
      <c r="G11" s="4">
        <v>1002518</v>
      </c>
      <c r="H11" s="4">
        <v>7686978</v>
      </c>
      <c r="I11" s="5">
        <v>6043051</v>
      </c>
      <c r="J11" s="7">
        <f t="shared" si="0"/>
        <v>0.27203593019486338</v>
      </c>
    </row>
    <row r="12" spans="1:14" x14ac:dyDescent="0.3">
      <c r="A12" s="3">
        <v>23</v>
      </c>
      <c r="B12" s="3" t="s">
        <v>23</v>
      </c>
      <c r="C12" s="4">
        <v>55220459</v>
      </c>
      <c r="D12" s="4">
        <v>28015621</v>
      </c>
      <c r="E12" s="4">
        <v>33756628</v>
      </c>
      <c r="F12" s="4">
        <v>34710322</v>
      </c>
      <c r="G12" s="4">
        <v>39224863</v>
      </c>
      <c r="H12" s="4">
        <v>190925680</v>
      </c>
      <c r="I12" s="5">
        <v>154681855</v>
      </c>
      <c r="J12" s="7">
        <f t="shared" si="0"/>
        <v>0.23431206588516806</v>
      </c>
    </row>
    <row r="13" spans="1:14" x14ac:dyDescent="0.3">
      <c r="A13" s="3">
        <v>28</v>
      </c>
      <c r="B13" s="3" t="s">
        <v>28</v>
      </c>
      <c r="C13" s="4">
        <v>11759876</v>
      </c>
      <c r="D13" s="4">
        <v>7597939</v>
      </c>
      <c r="E13" s="4">
        <v>14770127</v>
      </c>
      <c r="F13" s="4">
        <v>14316974</v>
      </c>
      <c r="G13" s="4">
        <v>12788468</v>
      </c>
      <c r="H13" s="4">
        <v>61217508</v>
      </c>
      <c r="I13" s="5">
        <v>50913114</v>
      </c>
      <c r="J13" s="7">
        <f t="shared" si="0"/>
        <v>0.20239174527804371</v>
      </c>
    </row>
    <row r="14" spans="1:14" x14ac:dyDescent="0.3">
      <c r="A14" s="3">
        <v>3</v>
      </c>
      <c r="B14" s="3" t="s">
        <v>3</v>
      </c>
      <c r="C14" s="4">
        <v>6694729</v>
      </c>
      <c r="D14" s="4">
        <v>3578476</v>
      </c>
      <c r="E14" s="4">
        <v>6684355</v>
      </c>
      <c r="F14" s="4">
        <v>8381881</v>
      </c>
      <c r="G14" s="4">
        <v>9299820</v>
      </c>
      <c r="H14" s="4">
        <v>34639261</v>
      </c>
      <c r="I14" s="5">
        <v>29939481</v>
      </c>
      <c r="J14" s="7">
        <f t="shared" si="0"/>
        <v>0.15697600102019127</v>
      </c>
    </row>
    <row r="15" spans="1:14" x14ac:dyDescent="0.3">
      <c r="A15" s="3">
        <v>8</v>
      </c>
      <c r="B15" s="3" t="s">
        <v>8</v>
      </c>
      <c r="C15" s="4">
        <v>541095</v>
      </c>
      <c r="D15" s="4">
        <v>361359</v>
      </c>
      <c r="E15" s="4">
        <v>493756</v>
      </c>
      <c r="F15" s="4">
        <v>471686</v>
      </c>
      <c r="G15" s="4">
        <v>117418</v>
      </c>
      <c r="H15" s="4">
        <v>1985314</v>
      </c>
      <c r="I15" s="5">
        <v>1726092</v>
      </c>
      <c r="J15" s="7">
        <f t="shared" si="0"/>
        <v>0.15017855363445287</v>
      </c>
    </row>
    <row r="16" spans="1:14" x14ac:dyDescent="0.3">
      <c r="A16" s="3">
        <v>16</v>
      </c>
      <c r="B16" s="3" t="s">
        <v>16</v>
      </c>
      <c r="C16" s="4">
        <v>59672636</v>
      </c>
      <c r="D16" s="4">
        <v>35492892</v>
      </c>
      <c r="E16" s="4">
        <v>58356324</v>
      </c>
      <c r="F16" s="4">
        <v>65682885</v>
      </c>
      <c r="G16" s="4">
        <v>69457851</v>
      </c>
      <c r="H16" s="4">
        <v>288519201</v>
      </c>
      <c r="I16" s="5">
        <v>263303370</v>
      </c>
      <c r="J16" s="7">
        <f t="shared" si="0"/>
        <v>9.5767217107779468E-2</v>
      </c>
    </row>
    <row r="17" spans="1:10" x14ac:dyDescent="0.3">
      <c r="A17" s="3">
        <v>10</v>
      </c>
      <c r="B17" s="3" t="s">
        <v>10</v>
      </c>
      <c r="C17" s="4">
        <v>10910738</v>
      </c>
      <c r="D17" s="4">
        <v>4251934</v>
      </c>
      <c r="E17" s="4">
        <v>9244759</v>
      </c>
      <c r="F17" s="4">
        <v>8681265</v>
      </c>
      <c r="G17" s="4">
        <v>10103559</v>
      </c>
      <c r="H17" s="4">
        <v>43114298</v>
      </c>
      <c r="I17" s="5">
        <v>41433876</v>
      </c>
      <c r="J17" s="7">
        <f t="shared" si="0"/>
        <v>4.0556717406790455E-2</v>
      </c>
    </row>
    <row r="18" spans="1:10" x14ac:dyDescent="0.3">
      <c r="A18" s="3">
        <v>1</v>
      </c>
      <c r="B18" s="3" t="s">
        <v>1</v>
      </c>
      <c r="C18" s="4">
        <v>28439327</v>
      </c>
      <c r="D18" s="4">
        <v>15586715</v>
      </c>
      <c r="E18" s="4">
        <v>23553743</v>
      </c>
      <c r="F18" s="4">
        <v>25889107</v>
      </c>
      <c r="G18" s="4">
        <v>26838855</v>
      </c>
      <c r="H18" s="4">
        <v>120161781</v>
      </c>
      <c r="I18" s="5">
        <v>116855206</v>
      </c>
      <c r="J18" s="7">
        <f t="shared" si="0"/>
        <v>2.8296343082908848E-2</v>
      </c>
    </row>
    <row r="19" spans="1:10" x14ac:dyDescent="0.3">
      <c r="A19" s="3">
        <v>14</v>
      </c>
      <c r="B19" s="3" t="s">
        <v>14</v>
      </c>
      <c r="C19" s="4">
        <v>3586423</v>
      </c>
      <c r="D19" s="4">
        <v>1597001</v>
      </c>
      <c r="E19" s="4">
        <v>2575719</v>
      </c>
      <c r="F19" s="4">
        <v>1392118</v>
      </c>
      <c r="G19" s="4">
        <v>604328</v>
      </c>
      <c r="H19" s="4">
        <v>9755589</v>
      </c>
      <c r="I19" s="5">
        <v>9508940</v>
      </c>
      <c r="J19" s="7">
        <f t="shared" si="0"/>
        <v>2.5938643003321049E-2</v>
      </c>
    </row>
    <row r="20" spans="1:10" x14ac:dyDescent="0.3">
      <c r="A20" s="3">
        <v>21</v>
      </c>
      <c r="B20" s="3" t="s">
        <v>21</v>
      </c>
      <c r="C20" s="4">
        <v>7538259</v>
      </c>
      <c r="D20" s="4">
        <v>5155448</v>
      </c>
      <c r="E20" s="4">
        <v>4848853</v>
      </c>
      <c r="F20" s="4">
        <v>12782087</v>
      </c>
      <c r="G20" s="4">
        <v>4533729</v>
      </c>
      <c r="H20" s="4">
        <v>34821632</v>
      </c>
      <c r="I20" s="5">
        <v>34201572</v>
      </c>
      <c r="J20" s="7">
        <f t="shared" si="0"/>
        <v>1.8129576032353212E-2</v>
      </c>
    </row>
    <row r="21" spans="1:10" x14ac:dyDescent="0.3">
      <c r="A21" s="3">
        <v>27</v>
      </c>
      <c r="B21" s="3" t="s">
        <v>27</v>
      </c>
      <c r="C21" s="4">
        <v>14909603</v>
      </c>
      <c r="D21" s="4">
        <v>8360971</v>
      </c>
      <c r="E21" s="4">
        <v>15683919</v>
      </c>
      <c r="F21" s="4">
        <v>10960909</v>
      </c>
      <c r="G21" s="4">
        <v>10110108</v>
      </c>
      <c r="H21" s="4">
        <v>60092710</v>
      </c>
      <c r="I21" s="5">
        <v>59529279</v>
      </c>
      <c r="J21" s="7">
        <f t="shared" si="0"/>
        <v>9.4647711086841557E-3</v>
      </c>
    </row>
    <row r="22" spans="1:10" x14ac:dyDescent="0.3">
      <c r="A22" s="3">
        <v>11</v>
      </c>
      <c r="B22" s="3" t="s">
        <v>11</v>
      </c>
      <c r="C22" s="4">
        <v>4453538</v>
      </c>
      <c r="D22" s="4">
        <v>4411397</v>
      </c>
      <c r="E22" s="4">
        <v>6710077</v>
      </c>
      <c r="F22" s="4">
        <v>4634889</v>
      </c>
      <c r="G22" s="4">
        <v>3000973</v>
      </c>
      <c r="H22" s="4">
        <v>23210874</v>
      </c>
      <c r="I22" s="5">
        <v>22994296</v>
      </c>
      <c r="J22" s="7">
        <f t="shared" si="0"/>
        <v>9.418770637726892E-3</v>
      </c>
    </row>
    <row r="23" spans="1:10" x14ac:dyDescent="0.3">
      <c r="A23" s="3">
        <v>12</v>
      </c>
      <c r="B23" s="3" t="s">
        <v>12</v>
      </c>
      <c r="C23" s="4">
        <v>30732797</v>
      </c>
      <c r="D23" s="4">
        <v>13915944</v>
      </c>
      <c r="E23" s="4">
        <v>27427723</v>
      </c>
      <c r="F23" s="4">
        <v>28757020</v>
      </c>
      <c r="G23" s="4">
        <v>18390956</v>
      </c>
      <c r="H23" s="4">
        <v>119196039</v>
      </c>
      <c r="I23" s="5">
        <v>120499816</v>
      </c>
      <c r="J23" s="7">
        <f t="shared" si="0"/>
        <v>-1.0819742662511622E-2</v>
      </c>
    </row>
    <row r="24" spans="1:10" x14ac:dyDescent="0.3">
      <c r="A24" s="3">
        <v>2</v>
      </c>
      <c r="B24" s="3" t="s">
        <v>2</v>
      </c>
      <c r="C24" s="4">
        <v>1162888</v>
      </c>
      <c r="D24" s="4">
        <v>1023279</v>
      </c>
      <c r="E24" s="4">
        <v>1415187</v>
      </c>
      <c r="F24" s="4">
        <v>1389114</v>
      </c>
      <c r="G24" s="4">
        <v>1470717</v>
      </c>
      <c r="H24" s="4">
        <v>6424056</v>
      </c>
      <c r="I24" s="5">
        <v>6501198</v>
      </c>
      <c r="J24" s="7">
        <f t="shared" si="0"/>
        <v>-1.186581303938139E-2</v>
      </c>
    </row>
    <row r="25" spans="1:10" x14ac:dyDescent="0.3">
      <c r="A25" s="3">
        <v>25</v>
      </c>
      <c r="B25" s="3" t="s">
        <v>25</v>
      </c>
      <c r="C25" s="4">
        <v>64411623</v>
      </c>
      <c r="D25" s="4">
        <v>60625080</v>
      </c>
      <c r="E25" s="4">
        <v>45522323</v>
      </c>
      <c r="F25" s="4">
        <v>64878172</v>
      </c>
      <c r="G25" s="4">
        <v>51344464</v>
      </c>
      <c r="H25" s="4">
        <v>286688661</v>
      </c>
      <c r="I25" s="5">
        <v>306280025</v>
      </c>
      <c r="J25" s="7">
        <f t="shared" si="0"/>
        <v>-6.3965529583589364E-2</v>
      </c>
    </row>
    <row r="26" spans="1:10" x14ac:dyDescent="0.3">
      <c r="A26" s="3">
        <v>7</v>
      </c>
      <c r="B26" s="3" t="s">
        <v>7</v>
      </c>
      <c r="C26" s="4">
        <v>9280492</v>
      </c>
      <c r="D26" s="4">
        <v>7086325</v>
      </c>
      <c r="E26" s="4">
        <v>11336591</v>
      </c>
      <c r="F26" s="4">
        <v>12260243</v>
      </c>
      <c r="G26" s="4">
        <v>10904965</v>
      </c>
      <c r="H26" s="4">
        <v>50792231</v>
      </c>
      <c r="I26" s="5">
        <v>54795187</v>
      </c>
      <c r="J26" s="7">
        <f t="shared" si="0"/>
        <v>-7.3053058473913079E-2</v>
      </c>
    </row>
    <row r="27" spans="1:10" x14ac:dyDescent="0.3">
      <c r="A27" s="3">
        <v>18</v>
      </c>
      <c r="B27" s="3" t="s">
        <v>18</v>
      </c>
      <c r="C27" s="4">
        <v>4481724</v>
      </c>
      <c r="D27" s="4">
        <v>1823043</v>
      </c>
      <c r="E27" s="4">
        <v>3874145</v>
      </c>
      <c r="F27" s="4">
        <v>4168071</v>
      </c>
      <c r="G27" s="4">
        <v>2022267</v>
      </c>
      <c r="H27" s="4">
        <v>16369250</v>
      </c>
      <c r="I27" s="5">
        <v>18407947</v>
      </c>
      <c r="J27" s="7">
        <f t="shared" si="0"/>
        <v>-0.11075091643842738</v>
      </c>
    </row>
    <row r="28" spans="1:10" x14ac:dyDescent="0.3">
      <c r="A28" s="3">
        <v>13</v>
      </c>
      <c r="B28" s="3" t="s">
        <v>13</v>
      </c>
      <c r="C28" s="4">
        <v>549327</v>
      </c>
      <c r="D28" s="4">
        <v>341621</v>
      </c>
      <c r="E28" s="4">
        <v>487663</v>
      </c>
      <c r="F28" s="4">
        <v>674855</v>
      </c>
      <c r="G28" s="4">
        <v>939452</v>
      </c>
      <c r="H28" s="4">
        <v>2992959</v>
      </c>
      <c r="I28" s="5">
        <v>3895627</v>
      </c>
      <c r="J28" s="7">
        <f t="shared" si="0"/>
        <v>-0.23171314912849716</v>
      </c>
    </row>
    <row r="29" spans="1:10" x14ac:dyDescent="0.3">
      <c r="A29" s="3">
        <v>24</v>
      </c>
      <c r="B29" s="3" t="s">
        <v>24</v>
      </c>
      <c r="C29" s="4">
        <v>86261827</v>
      </c>
      <c r="D29" s="4">
        <v>106870806</v>
      </c>
      <c r="E29" s="4">
        <v>85676187</v>
      </c>
      <c r="F29" s="4">
        <v>70470011</v>
      </c>
      <c r="G29" s="4">
        <v>47488620</v>
      </c>
      <c r="H29" s="4">
        <v>396767453</v>
      </c>
      <c r="I29" s="5">
        <v>550567160</v>
      </c>
      <c r="J29" s="7">
        <f t="shared" si="0"/>
        <v>-0.2793477674912539</v>
      </c>
    </row>
    <row r="30" spans="1:10" x14ac:dyDescent="0.3">
      <c r="A30" s="3">
        <v>20</v>
      </c>
      <c r="B30" s="3" t="s">
        <v>20</v>
      </c>
      <c r="C30" s="4">
        <v>14145003</v>
      </c>
      <c r="D30" s="4">
        <v>12586501</v>
      </c>
      <c r="E30" s="4">
        <v>1369362</v>
      </c>
      <c r="F30" s="4">
        <v>38367352</v>
      </c>
      <c r="G30" s="4">
        <v>2496423</v>
      </c>
      <c r="H30" s="4">
        <v>67060284</v>
      </c>
      <c r="I30" s="5">
        <v>120321517</v>
      </c>
      <c r="J30" s="7">
        <f t="shared" si="0"/>
        <v>-0.4426575921578515</v>
      </c>
    </row>
    <row r="31" spans="1:10" x14ac:dyDescent="0.3">
      <c r="A31" s="3">
        <v>9</v>
      </c>
      <c r="B31" s="3" t="s">
        <v>9</v>
      </c>
      <c r="C31" s="4">
        <v>1586466</v>
      </c>
      <c r="D31" s="4">
        <v>1160921</v>
      </c>
      <c r="E31" s="4">
        <v>1319201</v>
      </c>
      <c r="F31" s="4">
        <v>926276</v>
      </c>
      <c r="G31" s="4">
        <v>1280511</v>
      </c>
      <c r="H31" s="4">
        <v>6273376</v>
      </c>
      <c r="I31" s="5">
        <v>12262182</v>
      </c>
      <c r="J31" s="7">
        <f t="shared" si="0"/>
        <v>-0.48839643711045877</v>
      </c>
    </row>
    <row r="33" spans="1:10" x14ac:dyDescent="0.3">
      <c r="B33" s="1" t="s">
        <v>38</v>
      </c>
      <c r="H33" s="4">
        <f>SUM(H35:H58)</f>
        <v>304188194</v>
      </c>
      <c r="I33" s="8">
        <f>SUM(I35:I58)</f>
        <v>327351676</v>
      </c>
      <c r="J33" s="7">
        <f>H33/I33-1</f>
        <v>-7.0760236462024451E-2</v>
      </c>
    </row>
    <row r="34" spans="1:10" x14ac:dyDescent="0.3">
      <c r="A34" s="2" t="s">
        <v>31</v>
      </c>
      <c r="B34" s="2" t="s">
        <v>30</v>
      </c>
      <c r="C34" s="2" t="s">
        <v>32</v>
      </c>
      <c r="D34" s="2" t="s">
        <v>33</v>
      </c>
      <c r="E34" s="2" t="s">
        <v>34</v>
      </c>
      <c r="F34" s="2" t="s">
        <v>35</v>
      </c>
      <c r="G34" s="2" t="s">
        <v>36</v>
      </c>
      <c r="H34" s="2" t="s">
        <v>37</v>
      </c>
      <c r="I34" s="1" t="s">
        <v>54</v>
      </c>
    </row>
    <row r="35" spans="1:10" x14ac:dyDescent="0.3">
      <c r="A35" s="3">
        <v>15</v>
      </c>
      <c r="B35" s="3" t="s">
        <v>20</v>
      </c>
      <c r="C35" s="3">
        <v>5804</v>
      </c>
      <c r="D35" s="3">
        <v>357479</v>
      </c>
      <c r="E35" s="3">
        <v>320406</v>
      </c>
      <c r="F35" s="3">
        <v>179058</v>
      </c>
      <c r="G35" s="3">
        <v>357482</v>
      </c>
      <c r="H35" s="4">
        <v>1220229</v>
      </c>
      <c r="I35" s="5">
        <v>162709</v>
      </c>
      <c r="J35" s="7">
        <f t="shared" ref="J35:J57" si="1">H35/I35-1</f>
        <v>6.499456084174815</v>
      </c>
    </row>
    <row r="36" spans="1:10" x14ac:dyDescent="0.3">
      <c r="A36" s="3">
        <v>5</v>
      </c>
      <c r="B36" s="3" t="s">
        <v>42</v>
      </c>
      <c r="C36" s="3">
        <v>483923</v>
      </c>
      <c r="D36" s="3">
        <v>388809</v>
      </c>
      <c r="E36" s="3">
        <v>822705</v>
      </c>
      <c r="F36" s="3">
        <v>742071</v>
      </c>
      <c r="G36" s="3">
        <v>276062</v>
      </c>
      <c r="H36" s="4">
        <v>2713579</v>
      </c>
      <c r="I36" s="5">
        <v>1128297</v>
      </c>
      <c r="J36" s="7">
        <f t="shared" si="1"/>
        <v>1.4050219046935335</v>
      </c>
    </row>
    <row r="37" spans="1:10" x14ac:dyDescent="0.3">
      <c r="A37" s="3">
        <v>7</v>
      </c>
      <c r="B37" s="3" t="s">
        <v>44</v>
      </c>
      <c r="C37" s="3">
        <v>1072997</v>
      </c>
      <c r="D37" s="3">
        <v>369653</v>
      </c>
      <c r="E37" s="3">
        <v>2051976</v>
      </c>
      <c r="F37" s="3">
        <v>1486887</v>
      </c>
      <c r="G37" s="3">
        <v>1108598</v>
      </c>
      <c r="H37" s="4">
        <v>6090111</v>
      </c>
      <c r="I37" s="5">
        <v>3650916</v>
      </c>
      <c r="J37" s="7">
        <f t="shared" si="1"/>
        <v>0.66810493585719311</v>
      </c>
    </row>
    <row r="38" spans="1:10" x14ac:dyDescent="0.3">
      <c r="A38" s="3">
        <v>12</v>
      </c>
      <c r="B38" s="3" t="s">
        <v>46</v>
      </c>
      <c r="C38" s="3">
        <v>251321</v>
      </c>
      <c r="D38" s="3">
        <v>618717</v>
      </c>
      <c r="E38" s="3">
        <v>530055</v>
      </c>
      <c r="F38" s="3">
        <v>303607</v>
      </c>
      <c r="G38" s="3">
        <v>613523</v>
      </c>
      <c r="H38" s="4">
        <v>2317064</v>
      </c>
      <c r="I38" s="5">
        <v>1934044</v>
      </c>
      <c r="J38" s="7">
        <f t="shared" si="1"/>
        <v>0.19804099596493141</v>
      </c>
    </row>
    <row r="39" spans="1:10" x14ac:dyDescent="0.3">
      <c r="A39" s="3">
        <v>11</v>
      </c>
      <c r="B39" s="3" t="s">
        <v>9</v>
      </c>
      <c r="C39" s="3">
        <v>562194</v>
      </c>
      <c r="D39" s="3">
        <v>182312</v>
      </c>
      <c r="E39" s="3">
        <v>291904</v>
      </c>
      <c r="F39" s="3">
        <v>310743</v>
      </c>
      <c r="G39" s="3">
        <v>340578</v>
      </c>
      <c r="H39" s="4">
        <v>1685713</v>
      </c>
      <c r="I39" s="5">
        <v>1410921</v>
      </c>
      <c r="J39" s="7">
        <f t="shared" si="1"/>
        <v>0.19476072721293392</v>
      </c>
    </row>
    <row r="40" spans="1:10" x14ac:dyDescent="0.3">
      <c r="A40" s="3">
        <v>3</v>
      </c>
      <c r="B40" s="3" t="s">
        <v>40</v>
      </c>
      <c r="C40" s="3">
        <v>105458</v>
      </c>
      <c r="D40" s="3">
        <v>267539</v>
      </c>
      <c r="E40" s="3">
        <v>436641</v>
      </c>
      <c r="F40" s="3">
        <v>289702</v>
      </c>
      <c r="G40" s="3">
        <v>955469</v>
      </c>
      <c r="H40" s="4">
        <v>2053407</v>
      </c>
      <c r="I40" s="5">
        <v>1724904</v>
      </c>
      <c r="J40" s="7">
        <f t="shared" si="1"/>
        <v>0.19044712053540369</v>
      </c>
    </row>
    <row r="41" spans="1:10" x14ac:dyDescent="0.3">
      <c r="A41" s="3">
        <v>24</v>
      </c>
      <c r="B41" s="3" t="s">
        <v>29</v>
      </c>
      <c r="C41" s="3">
        <v>17227127</v>
      </c>
      <c r="D41" s="3">
        <v>16434597</v>
      </c>
      <c r="E41" s="3">
        <v>18879538</v>
      </c>
      <c r="F41" s="3">
        <v>16776852</v>
      </c>
      <c r="G41" s="3">
        <v>17069497</v>
      </c>
      <c r="H41" s="4">
        <v>86314309</v>
      </c>
      <c r="I41" s="5">
        <v>73923318</v>
      </c>
      <c r="J41" s="7">
        <f t="shared" si="1"/>
        <v>0.16761951891823901</v>
      </c>
    </row>
    <row r="42" spans="1:10" x14ac:dyDescent="0.3">
      <c r="A42" s="3">
        <v>20</v>
      </c>
      <c r="B42" s="3" t="s">
        <v>49</v>
      </c>
      <c r="C42" s="3">
        <v>50470</v>
      </c>
      <c r="D42" s="3">
        <v>360690</v>
      </c>
      <c r="E42" s="3">
        <v>1337300</v>
      </c>
      <c r="F42" s="3">
        <v>137049</v>
      </c>
      <c r="G42" s="3">
        <v>751269</v>
      </c>
      <c r="H42" s="4">
        <v>2002908</v>
      </c>
      <c r="I42" s="5">
        <v>1790109</v>
      </c>
      <c r="J42" s="7">
        <f t="shared" si="1"/>
        <v>0.11887488415509884</v>
      </c>
    </row>
    <row r="43" spans="1:10" x14ac:dyDescent="0.3">
      <c r="A43" s="3">
        <v>10</v>
      </c>
      <c r="B43" s="3" t="s">
        <v>8</v>
      </c>
      <c r="C43" s="3">
        <v>311590</v>
      </c>
      <c r="D43" s="3">
        <v>27708</v>
      </c>
      <c r="E43" s="3">
        <v>145666</v>
      </c>
      <c r="F43" s="3"/>
      <c r="G43" s="3">
        <v>200227</v>
      </c>
      <c r="H43" s="4">
        <v>695242</v>
      </c>
      <c r="I43" s="5">
        <v>636535</v>
      </c>
      <c r="J43" s="7">
        <f t="shared" si="1"/>
        <v>9.2229021185009419E-2</v>
      </c>
    </row>
    <row r="44" spans="1:10" x14ac:dyDescent="0.3">
      <c r="A44" s="3">
        <v>4</v>
      </c>
      <c r="B44" s="3" t="s">
        <v>41</v>
      </c>
      <c r="C44" s="3">
        <v>3746016</v>
      </c>
      <c r="D44" s="3">
        <v>3174749</v>
      </c>
      <c r="E44" s="3">
        <v>7506755</v>
      </c>
      <c r="F44" s="3">
        <v>5681509</v>
      </c>
      <c r="G44" s="3">
        <v>5259815</v>
      </c>
      <c r="H44" s="4">
        <v>25751530</v>
      </c>
      <c r="I44" s="5">
        <v>23844617</v>
      </c>
      <c r="J44" s="7">
        <f t="shared" si="1"/>
        <v>7.9972473451764836E-2</v>
      </c>
    </row>
    <row r="45" spans="1:10" x14ac:dyDescent="0.3">
      <c r="A45" s="3">
        <v>9</v>
      </c>
      <c r="B45" s="3" t="s">
        <v>7</v>
      </c>
      <c r="C45" s="3">
        <v>1115755</v>
      </c>
      <c r="D45" s="3">
        <v>1258900</v>
      </c>
      <c r="E45" s="3">
        <v>1226961</v>
      </c>
      <c r="F45" s="3">
        <v>1304881</v>
      </c>
      <c r="G45" s="3">
        <v>1575661</v>
      </c>
      <c r="H45" s="4">
        <v>7022368</v>
      </c>
      <c r="I45" s="5">
        <v>6517984</v>
      </c>
      <c r="J45" s="7">
        <f t="shared" si="1"/>
        <v>7.7383436350871637E-2</v>
      </c>
    </row>
    <row r="46" spans="1:10" x14ac:dyDescent="0.3">
      <c r="A46" s="3">
        <v>8</v>
      </c>
      <c r="B46" s="3" t="s">
        <v>45</v>
      </c>
      <c r="C46" s="3">
        <v>322450</v>
      </c>
      <c r="D46" s="3">
        <v>498113</v>
      </c>
      <c r="E46" s="3">
        <v>1584293</v>
      </c>
      <c r="F46" s="3">
        <v>1620924</v>
      </c>
      <c r="G46" s="3">
        <v>1503465</v>
      </c>
      <c r="H46" s="4">
        <v>5530821</v>
      </c>
      <c r="I46" s="5">
        <v>5511388</v>
      </c>
      <c r="J46" s="7">
        <f t="shared" si="1"/>
        <v>3.5259720418885365E-3</v>
      </c>
    </row>
    <row r="47" spans="1:10" x14ac:dyDescent="0.3">
      <c r="A47" s="3">
        <v>2</v>
      </c>
      <c r="B47" s="3" t="s">
        <v>39</v>
      </c>
      <c r="C47" s="3">
        <v>52726</v>
      </c>
      <c r="D47" s="3">
        <v>134121</v>
      </c>
      <c r="E47" s="3">
        <v>36384</v>
      </c>
      <c r="F47" s="3">
        <v>249330</v>
      </c>
      <c r="G47" s="3"/>
      <c r="H47" s="4">
        <v>472560</v>
      </c>
      <c r="I47" s="5">
        <v>486170</v>
      </c>
      <c r="J47" s="7">
        <f t="shared" si="1"/>
        <v>-2.7994322973445507E-2</v>
      </c>
    </row>
    <row r="48" spans="1:10" x14ac:dyDescent="0.3">
      <c r="A48" s="3">
        <v>6</v>
      </c>
      <c r="B48" s="3" t="s">
        <v>43</v>
      </c>
      <c r="C48" s="3">
        <v>12013017</v>
      </c>
      <c r="D48" s="3">
        <v>10169872</v>
      </c>
      <c r="E48" s="3">
        <v>5038964</v>
      </c>
      <c r="F48" s="3">
        <v>2147495</v>
      </c>
      <c r="G48" s="3">
        <v>7660748</v>
      </c>
      <c r="H48" s="4">
        <v>37030112</v>
      </c>
      <c r="I48" s="5">
        <v>38226117</v>
      </c>
      <c r="J48" s="7">
        <f t="shared" si="1"/>
        <v>-3.1287640332393729E-2</v>
      </c>
    </row>
    <row r="49" spans="1:10" x14ac:dyDescent="0.3">
      <c r="A49" s="3">
        <v>13</v>
      </c>
      <c r="B49" s="3" t="s">
        <v>17</v>
      </c>
      <c r="C49" s="3">
        <v>878700</v>
      </c>
      <c r="D49" s="3">
        <v>1985153</v>
      </c>
      <c r="E49" s="3">
        <v>3133920</v>
      </c>
      <c r="F49" s="3">
        <v>2293743</v>
      </c>
      <c r="G49" s="3">
        <v>4146619</v>
      </c>
      <c r="H49" s="4">
        <v>12437513</v>
      </c>
      <c r="I49" s="5">
        <v>15479667</v>
      </c>
      <c r="J49" s="7">
        <f t="shared" si="1"/>
        <v>-0.19652580381735607</v>
      </c>
    </row>
    <row r="50" spans="1:10" x14ac:dyDescent="0.3">
      <c r="A50" s="3">
        <v>22</v>
      </c>
      <c r="B50" s="3" t="s">
        <v>51</v>
      </c>
      <c r="C50" s="3">
        <v>4681549</v>
      </c>
      <c r="D50" s="3">
        <v>906489</v>
      </c>
      <c r="E50" s="3">
        <v>2843282</v>
      </c>
      <c r="F50" s="3">
        <v>1450294</v>
      </c>
      <c r="G50" s="3">
        <v>3518321</v>
      </c>
      <c r="H50" s="4">
        <v>14266752</v>
      </c>
      <c r="I50" s="5">
        <v>18285097</v>
      </c>
      <c r="J50" s="7">
        <f t="shared" si="1"/>
        <v>-0.21976066082668311</v>
      </c>
    </row>
    <row r="51" spans="1:10" x14ac:dyDescent="0.3">
      <c r="A51" s="3">
        <v>21</v>
      </c>
      <c r="B51" s="3" t="s">
        <v>50</v>
      </c>
      <c r="C51" s="3">
        <v>12457573</v>
      </c>
      <c r="D51" s="3">
        <v>11402013</v>
      </c>
      <c r="E51" s="3">
        <v>18880677</v>
      </c>
      <c r="F51" s="3">
        <v>12386441</v>
      </c>
      <c r="G51" s="3">
        <v>14440298</v>
      </c>
      <c r="H51" s="4">
        <v>69556048</v>
      </c>
      <c r="I51" s="5">
        <v>101045346</v>
      </c>
      <c r="J51" s="7">
        <f t="shared" si="1"/>
        <v>-0.3116353127238537</v>
      </c>
    </row>
    <row r="52" spans="1:10" x14ac:dyDescent="0.3">
      <c r="A52" s="3">
        <v>18</v>
      </c>
      <c r="B52" s="3" t="s">
        <v>23</v>
      </c>
      <c r="C52" s="3">
        <v>873480</v>
      </c>
      <c r="D52" s="3">
        <v>668382</v>
      </c>
      <c r="E52" s="3">
        <v>754321</v>
      </c>
      <c r="F52" s="3">
        <v>1211997</v>
      </c>
      <c r="G52" s="3">
        <v>993838</v>
      </c>
      <c r="H52" s="4">
        <v>4439819</v>
      </c>
      <c r="I52" s="5">
        <v>6913165</v>
      </c>
      <c r="J52" s="7">
        <f t="shared" si="1"/>
        <v>-0.35777332090294389</v>
      </c>
    </row>
    <row r="53" spans="1:10" x14ac:dyDescent="0.3">
      <c r="A53" s="3">
        <v>23</v>
      </c>
      <c r="B53" s="3" t="s">
        <v>52</v>
      </c>
      <c r="C53" s="3">
        <v>317774</v>
      </c>
      <c r="D53" s="3">
        <v>2190778</v>
      </c>
      <c r="E53" s="3">
        <v>498540</v>
      </c>
      <c r="F53" s="3">
        <v>594455</v>
      </c>
      <c r="G53" s="3">
        <v>586799</v>
      </c>
      <c r="H53" s="4">
        <v>4187973</v>
      </c>
      <c r="I53" s="5">
        <v>6561781</v>
      </c>
      <c r="J53" s="7">
        <f t="shared" si="1"/>
        <v>-0.36176275922649659</v>
      </c>
    </row>
    <row r="54" spans="1:10" x14ac:dyDescent="0.3">
      <c r="A54" s="3">
        <v>1</v>
      </c>
      <c r="B54" s="3" t="s">
        <v>1</v>
      </c>
      <c r="C54" s="3">
        <v>410911</v>
      </c>
      <c r="D54" s="3">
        <v>259254</v>
      </c>
      <c r="E54" s="3">
        <v>467817</v>
      </c>
      <c r="F54" s="3">
        <v>1084296</v>
      </c>
      <c r="G54" s="3">
        <v>1705936</v>
      </c>
      <c r="H54" s="4">
        <v>3928215</v>
      </c>
      <c r="I54" s="5">
        <v>6631440</v>
      </c>
      <c r="J54" s="7">
        <f t="shared" si="1"/>
        <v>-0.40763770764720786</v>
      </c>
    </row>
    <row r="55" spans="1:10" x14ac:dyDescent="0.3">
      <c r="A55" s="3">
        <v>19</v>
      </c>
      <c r="B55" s="3" t="s">
        <v>24</v>
      </c>
      <c r="C55" s="3">
        <v>27888</v>
      </c>
      <c r="D55" s="3">
        <v>191498</v>
      </c>
      <c r="E55" s="3">
        <v>323723</v>
      </c>
      <c r="F55" s="3">
        <v>68095</v>
      </c>
      <c r="G55" s="3">
        <v>433413</v>
      </c>
      <c r="H55" s="4">
        <v>1045090</v>
      </c>
      <c r="I55" s="5">
        <v>1769262</v>
      </c>
      <c r="J55" s="7">
        <f t="shared" si="1"/>
        <v>-0.4093073835305342</v>
      </c>
    </row>
    <row r="56" spans="1:10" x14ac:dyDescent="0.3">
      <c r="A56" s="3">
        <v>16</v>
      </c>
      <c r="B56" s="3" t="s">
        <v>21</v>
      </c>
      <c r="C56" s="3">
        <v>651658</v>
      </c>
      <c r="D56" s="3">
        <v>473320</v>
      </c>
      <c r="E56" s="3">
        <v>604108</v>
      </c>
      <c r="F56" s="3">
        <v>462537</v>
      </c>
      <c r="G56" s="3">
        <v>66683</v>
      </c>
      <c r="H56" s="4">
        <v>2861606</v>
      </c>
      <c r="I56" s="5">
        <v>5613555</v>
      </c>
      <c r="J56" s="7">
        <f t="shared" si="1"/>
        <v>-0.49023283819255359</v>
      </c>
    </row>
    <row r="57" spans="1:10" x14ac:dyDescent="0.3">
      <c r="A57" s="3">
        <v>17</v>
      </c>
      <c r="B57" s="3" t="s">
        <v>48</v>
      </c>
      <c r="C57" s="3">
        <v>227036</v>
      </c>
      <c r="D57" s="3">
        <v>82002</v>
      </c>
      <c r="E57" s="3">
        <v>154499</v>
      </c>
      <c r="F57" s="3">
        <v>210025</v>
      </c>
      <c r="G57" s="3">
        <v>120252</v>
      </c>
      <c r="H57" s="4">
        <v>793853</v>
      </c>
      <c r="I57" s="5">
        <v>4104334</v>
      </c>
      <c r="J57" s="7">
        <f t="shared" si="1"/>
        <v>-0.80658177429029898</v>
      </c>
    </row>
    <row r="58" spans="1:10" x14ac:dyDescent="0.3">
      <c r="A58" s="3">
        <v>14</v>
      </c>
      <c r="B58" s="3" t="s">
        <v>47</v>
      </c>
      <c r="C58" s="3">
        <v>1038900</v>
      </c>
      <c r="D58" s="3">
        <v>187940</v>
      </c>
      <c r="E58" s="3">
        <v>434223</v>
      </c>
      <c r="F58" s="3">
        <v>1909649</v>
      </c>
      <c r="G58" s="3">
        <v>6200661</v>
      </c>
      <c r="H58" s="4">
        <v>9771372</v>
      </c>
      <c r="I58" s="5"/>
      <c r="J58" s="7"/>
    </row>
  </sheetData>
  <sortState xmlns:xlrd2="http://schemas.microsoft.com/office/spreadsheetml/2017/richdata2" ref="A35:J58">
    <sortCondition descending="1" ref="J35:J58"/>
  </sortState>
  <phoneticPr fontId="2" type="noConversion"/>
  <conditionalFormatting sqref="J1:J1048576">
    <cfRule type="cellIs" dxfId="2" priority="1" operator="greaterThan">
      <formula>0.4</formula>
    </cfRule>
  </conditionalFormatting>
  <conditionalFormatting sqref="J2">
    <cfRule type="cellIs" dxfId="1" priority="3" operator="greaterThan">
      <formula>0.5</formula>
    </cfRule>
  </conditionalFormatting>
  <conditionalFormatting sqref="J3:J31">
    <cfRule type="cellIs" dxfId="0" priority="2" operator="greaterThan">
      <formula>0.5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Hà Linh</dc:creator>
  <cp:lastModifiedBy>Admin</cp:lastModifiedBy>
  <dcterms:created xsi:type="dcterms:W3CDTF">2022-07-07T08:51:49Z</dcterms:created>
  <dcterms:modified xsi:type="dcterms:W3CDTF">2023-12-14T09:03:41Z</dcterms:modified>
</cp:coreProperties>
</file>